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ebarn\Downloads\"/>
    </mc:Choice>
  </mc:AlternateContent>
  <xr:revisionPtr revIDLastSave="0" documentId="13_ncr:1_{DEC11C87-E623-4C40-AEC3-BA911C6B57FA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Útmutató" sheetId="1" r:id="rId1"/>
    <sheet name="Tényezők és szintek" sheetId="2" r:id="rId2"/>
    <sheet name="Munkakör értékelő lap" sheetId="3" r:id="rId3"/>
    <sheet name="Bérsávok" sheetId="4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21" i="3" l="1"/>
  <c r="L21" i="3" s="1"/>
  <c r="K20" i="3"/>
  <c r="L20" i="3" s="1"/>
  <c r="K19" i="3"/>
  <c r="L19" i="3" s="1"/>
  <c r="K18" i="3"/>
  <c r="L18" i="3" s="1"/>
  <c r="K17" i="3"/>
  <c r="L17" i="3" s="1"/>
  <c r="K16" i="3"/>
  <c r="L16" i="3" s="1"/>
  <c r="K15" i="3"/>
  <c r="L15" i="3" s="1"/>
  <c r="K14" i="3"/>
  <c r="L14" i="3" s="1"/>
  <c r="K13" i="3"/>
  <c r="L13" i="3" s="1"/>
  <c r="K12" i="3"/>
  <c r="L12" i="3" s="1"/>
  <c r="K11" i="3"/>
  <c r="L11" i="3" s="1"/>
  <c r="K10" i="3"/>
  <c r="L10" i="3" s="1"/>
  <c r="K9" i="3"/>
  <c r="L9" i="3" s="1"/>
  <c r="K8" i="3"/>
  <c r="L8" i="3" s="1"/>
  <c r="K7" i="3"/>
  <c r="L7" i="3" s="1"/>
  <c r="K6" i="3"/>
  <c r="L6" i="3" s="1"/>
  <c r="K5" i="3"/>
  <c r="L5" i="3" s="1"/>
  <c r="K4" i="3"/>
  <c r="L4" i="3" s="1"/>
  <c r="K3" i="3"/>
  <c r="L3" i="3" s="1"/>
  <c r="K2" i="3"/>
  <c r="L2" i="3" s="1"/>
  <c r="B10" i="2"/>
</calcChain>
</file>

<file path=xl/sharedStrings.xml><?xml version="1.0" encoding="utf-8"?>
<sst xmlns="http://schemas.openxmlformats.org/spreadsheetml/2006/main" count="99" uniqueCount="98">
  <si>
    <t>Munkakör-értékelési sablon (pontozásos módszer)</t>
  </si>
  <si>
    <t>módszertant követi. A módszer lényege, hogy minden munkakört ugyanazon tényezők (pl. tudás,</t>
  </si>
  <si>
    <t>felelősség, önállóság) mentén, 1-5-ös skálán pontozunk, majd a tényezők súlyozásával egyetlen</t>
  </si>
  <si>
    <t>össz-pontszámot kapunk. Az így kapott pontszám alapján a munkakörök bérsávokba sorolhatók.</t>
  </si>
  <si>
    <t>A munkafüzet felépítése:</t>
  </si>
  <si>
    <t xml:space="preserve">  1) Útmutató - ez a lap.</t>
  </si>
  <si>
    <t xml:space="preserve">  2) Tényezők és szintek - az értékelési tényezők, súlyaik és az 1-5 szintek leírása.</t>
  </si>
  <si>
    <t xml:space="preserve">  3) Munkakör értékelő lap - itt kell rögzíteni az egyes munkakörök szintbesorolását (1-5),</t>
  </si>
  <si>
    <t xml:space="preserve">     a lap automatikusan kiszámolja a súlyozott össz-pontszámot és a bérsávot.</t>
  </si>
  <si>
    <t xml:space="preserve">  4) Bérsávok - a pontszám-tartományok és a hozzájuk rendelt bérkategóriák.</t>
  </si>
  <si>
    <t>Használat lépései:</t>
  </si>
  <si>
    <t xml:space="preserve">  - A 'Tényezők és szintek' lapon szükség esetén módosítsd a súlyokat (a súlyok összege</t>
  </si>
  <si>
    <t xml:space="preserve">    mindig 100% kell legyen), illetve a szintleírásokat a saját szervezetedre szabva.</t>
  </si>
  <si>
    <t xml:space="preserve">  - A 'Munkakör értékelő lap' lapon add meg a munkakör nevét, a szervezeti egységet, majd</t>
  </si>
  <si>
    <t xml:space="preserve">    minden tényezőnél válaszd ki a legördülő listából az 1-5 közötti szintet, ami a leginkább</t>
  </si>
  <si>
    <t xml:space="preserve">    illik az adott munkakörre (NE a jelenlegi munkatársra!).</t>
  </si>
  <si>
    <t xml:space="preserve">  - Az össz-pontszám és a bérsáv automatikusan kiszámolódik.</t>
  </si>
  <si>
    <t xml:space="preserve">  - A 'Bérsávok' lapon szükség esetén módosítsd a pontszám-határokat és a bérkategóriák neveit.</t>
  </si>
  <si>
    <t>Fontos alapelvek:</t>
  </si>
  <si>
    <t xml:space="preserve">  - Mindig a munkakört értékeld, ne a jelenlegi betöltő személyt!</t>
  </si>
  <si>
    <t xml:space="preserve">  - Legyél következetes: ugyanazt a skálát és logikát alkalmazd minden munkakörre.</t>
  </si>
  <si>
    <t xml:space="preserve">  - A rendszert érdemes 1-2 évente felülvizsgálni, illetve minden jelentős szervezeti</t>
  </si>
  <si>
    <t xml:space="preserve">    változás (átszervezés, új munkakörök) után aktualizálni.</t>
  </si>
  <si>
    <t>Tényező</t>
  </si>
  <si>
    <t>Súly</t>
  </si>
  <si>
    <t>1. szint</t>
  </si>
  <si>
    <t>2. szint</t>
  </si>
  <si>
    <t>3. szint</t>
  </si>
  <si>
    <t>4. szint</t>
  </si>
  <si>
    <t>5. szint</t>
  </si>
  <si>
    <t>Szakmai ismeretek, végzettség</t>
  </si>
  <si>
    <t>Alapfokú végzettség, betanított munka</t>
  </si>
  <si>
    <t>Szakirányú középfokú végzettség vagy szakképesítés</t>
  </si>
  <si>
    <t>Felsőfokú (BA/BSc) végzettség vagy azzal egyenértékű szaktudás</t>
  </si>
  <si>
    <t>Felsőfokú (MA/MSc) végzettség, mély szakterületi tudás</t>
  </si>
  <si>
    <t>Kiemelkedő szakterületi szakértelem, ritka/egyedi tudás, tudományos fokozat</t>
  </si>
  <si>
    <t>Szakmai tapasztalat</t>
  </si>
  <si>
    <t>0-1 év releváns tapasztalat</t>
  </si>
  <si>
    <t>1-3 év releváns tapasztalat</t>
  </si>
  <si>
    <t>3-5 év releváns tapasztalat</t>
  </si>
  <si>
    <t>5-8 év releváns tapasztalat, több területen</t>
  </si>
  <si>
    <t>8+ év releváns tapasztalat, iparági szintű rálátással</t>
  </si>
  <si>
    <t>Önállóság, döntéshozatal</t>
  </si>
  <si>
    <t>Szoros felügyelet mellett, előre meghatározott utasítások alapján dolgozik</t>
  </si>
  <si>
    <t>Rutinfeladatokat önállóan végez, kivételekben felettest kér</t>
  </si>
  <si>
    <t>Önállóan tervezi és szervezi a saját munkáját, korlátozott döntési jogkörrel</t>
  </si>
  <si>
    <t>Önálló szakmai döntéseket hoz, csak stratégiai kérdésekben kér jóváhagyást</t>
  </si>
  <si>
    <t>Teljes önállósággal hoz stratégiai jelentőségű döntéseket</t>
  </si>
  <si>
    <t>Felelősség (anyagi, jogi, adatvédelmi)</t>
  </si>
  <si>
    <t>Hibája minimális, könnyen javítható kárt okozhat</t>
  </si>
  <si>
    <t>Hibája kisebb anyagi vagy időveszteséget okozhat</t>
  </si>
  <si>
    <t>Hibája jelentős anyagi kárt vagy ügyfélbizalom-vesztést okozhat</t>
  </si>
  <si>
    <t>Hibája súlyos anyagi, jogi vagy megfelelőségi következményekkel járhat</t>
  </si>
  <si>
    <t>Hibája a szervezet egészére nézve stratégiai/reputációs kockázatot jelent</t>
  </si>
  <si>
    <t>Vezetői / irányítási felelősség</t>
  </si>
  <si>
    <t>Nincs irányítási felelőssége</t>
  </si>
  <si>
    <t>Alkalmi szakmai iránymutatást ad kollégáknak</t>
  </si>
  <si>
    <t>Kisebb csapat (1-4 fő) szakmai/operatív irányítása</t>
  </si>
  <si>
    <t>Nagyobb csapat vagy több csapat (5-15 fő) vezetése</t>
  </si>
  <si>
    <t>Szervezeti egység(ek) stratégiai szintű vezetése (15+ fő)</t>
  </si>
  <si>
    <t>Problémamegoldás, komplexitás</t>
  </si>
  <si>
    <t>Ismétlődő, egyszerű feladatok, kész eljárás alapján</t>
  </si>
  <si>
    <t>Változatos, de szabályozott feladatok, ismert megoldási módokkal</t>
  </si>
  <si>
    <t>Összetett, gyakran egyedi problémák, önálló elemzést igényelnek</t>
  </si>
  <si>
    <t>Komplex, több területet érintő problémák, új megoldások kidolgozása</t>
  </si>
  <si>
    <t>Stratégiai szintű, precedens nélküli problémák megoldása</t>
  </si>
  <si>
    <t>Kommunikáció, kapcsolattartás</t>
  </si>
  <si>
    <t>Elsősorban a közvetlen csapaton belüli kommunikáció</t>
  </si>
  <si>
    <t>Rendszeres kapcsolattartás más belső területekkel</t>
  </si>
  <si>
    <t>Rendszeres külső partnerekkel (ügyfél, beszállító) való kapcsolattartás</t>
  </si>
  <si>
    <t>Kényes, nagy téttel járó tárgyalások belső/külső partnerekkel</t>
  </si>
  <si>
    <t>Stratégiai szintű képviselet felső vezetés, hatóságok, kulcsügyfelek felé</t>
  </si>
  <si>
    <t>Munkakörülmények, terhelés</t>
  </si>
  <si>
    <t>Alacsony fizikai/mentális terhelés, kiszámítható környezet</t>
  </si>
  <si>
    <t>Időnkénti fokozott terhelés (pl. határidők, ügyfélnyomás)</t>
  </si>
  <si>
    <t>Rendszeres fokozott mentális vagy fizikai terhelés</t>
  </si>
  <si>
    <t>Tartósan magas terhelés, gyakori stresszhelyzetek</t>
  </si>
  <si>
    <t>Szélsőséges, folyamatos terhelés és/vagy speciális kockázati körülmények</t>
  </si>
  <si>
    <t>Súlyok összesen</t>
  </si>
  <si>
    <t>Munkakör megnevezése</t>
  </si>
  <si>
    <t>Szervezeti egység</t>
  </si>
  <si>
    <t>Szakmai
ismeretek (1-5)</t>
  </si>
  <si>
    <t>Tapasztalat (1-5)</t>
  </si>
  <si>
    <t>Önállóság,
döntéshozatal (1-5)</t>
  </si>
  <si>
    <t>Felelősség (1-5)</t>
  </si>
  <si>
    <t>Vezetői
felelősség (1-5)</t>
  </si>
  <si>
    <t>Probléma-
megoldás (1-5)</t>
  </si>
  <si>
    <t>Kommunikáció (1-5)</t>
  </si>
  <si>
    <t>Munka-
körülmények (1-5)</t>
  </si>
  <si>
    <t>Súlyozott
össz-pontszám</t>
  </si>
  <si>
    <t>Bérsáv</t>
  </si>
  <si>
    <t>Pontszám alsó határ</t>
  </si>
  <si>
    <t>1. sáv - belépő szint</t>
  </si>
  <si>
    <t>2. sáv - gyakornok/junior</t>
  </si>
  <si>
    <t>3. sáv - tapasztalt/medior</t>
  </si>
  <si>
    <t>4. sáv - szenior szakértő</t>
  </si>
  <si>
    <t>5. sáv - vezetői / kulcspozíció</t>
  </si>
  <si>
    <t>Ez a sablon a cikkben bemutatott pontozásos (point-factor) munkakör-értékelési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</si>
</sst>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1"/>
    </font>
    <font>
      <b/>
      <sz val="14"/>
      <color rgb="FF1F3864"/>
      <name val="Arial"/>
      <charset val="1"/>
    </font>
    <font>
      <sz val="10"/>
      <name val="Arial"/>
      <charset val="1"/>
    </font>
    <font>
      <b/>
      <sz val="11"/>
      <color rgb="FFFFFFFF"/>
      <name val="Arial"/>
      <charset val="1"/>
    </font>
    <font>
      <b/>
      <sz val="10"/>
      <name val="Arial"/>
      <charset val="1"/>
    </font>
    <font>
      <b/>
      <sz val="11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9" fontId="2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5" fillId="0" borderId="1" xfId="0" applyFont="1" applyBorder="1"/>
    <xf numFmtId="9" fontId="5" fillId="0" borderId="1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8"/>
  <sheetViews>
    <sheetView showGridLines="0" tabSelected="1" topLeftCell="A3" zoomScaleNormal="100" workbookViewId="0">
      <selection activeCell="A3" sqref="A3"/>
    </sheetView>
  </sheetViews>
  <sheetFormatPr defaultColWidth="8.6640625" defaultRowHeight="14.4" x14ac:dyDescent="0.3"/>
  <cols>
    <col min="1" max="1" width="100" customWidth="1"/>
  </cols>
  <sheetData>
    <row r="1" spans="1:1" ht="17.399999999999999" x14ac:dyDescent="0.3">
      <c r="A1" s="1" t="s">
        <v>0</v>
      </c>
    </row>
    <row r="2" spans="1:1" x14ac:dyDescent="0.3">
      <c r="A2" s="2"/>
    </row>
    <row r="3" spans="1:1" x14ac:dyDescent="0.3">
      <c r="A3" s="2" t="s">
        <v>97</v>
      </c>
    </row>
    <row r="4" spans="1:1" x14ac:dyDescent="0.3">
      <c r="A4" s="2" t="s">
        <v>1</v>
      </c>
    </row>
    <row r="5" spans="1:1" x14ac:dyDescent="0.3">
      <c r="A5" s="2" t="s">
        <v>2</v>
      </c>
    </row>
    <row r="6" spans="1:1" x14ac:dyDescent="0.3">
      <c r="A6" s="2" t="s">
        <v>3</v>
      </c>
    </row>
    <row r="7" spans="1:1" x14ac:dyDescent="0.3">
      <c r="A7" s="2"/>
    </row>
    <row r="8" spans="1:1" x14ac:dyDescent="0.3">
      <c r="A8" s="2" t="s">
        <v>4</v>
      </c>
    </row>
    <row r="9" spans="1:1" x14ac:dyDescent="0.3">
      <c r="A9" s="2" t="s">
        <v>5</v>
      </c>
    </row>
    <row r="10" spans="1:1" x14ac:dyDescent="0.3">
      <c r="A10" s="2" t="s">
        <v>6</v>
      </c>
    </row>
    <row r="11" spans="1:1" x14ac:dyDescent="0.3">
      <c r="A11" s="2" t="s">
        <v>7</v>
      </c>
    </row>
    <row r="12" spans="1:1" x14ac:dyDescent="0.3">
      <c r="A12" s="2" t="s">
        <v>8</v>
      </c>
    </row>
    <row r="13" spans="1:1" x14ac:dyDescent="0.3">
      <c r="A13" s="2" t="s">
        <v>9</v>
      </c>
    </row>
    <row r="14" spans="1:1" x14ac:dyDescent="0.3">
      <c r="A14" s="2"/>
    </row>
    <row r="15" spans="1:1" x14ac:dyDescent="0.3">
      <c r="A15" s="2" t="s">
        <v>10</v>
      </c>
    </row>
    <row r="16" spans="1:1" x14ac:dyDescent="0.3">
      <c r="A16" s="2" t="s">
        <v>11</v>
      </c>
    </row>
    <row r="17" spans="1:1" x14ac:dyDescent="0.3">
      <c r="A17" s="2" t="s">
        <v>12</v>
      </c>
    </row>
    <row r="18" spans="1:1" x14ac:dyDescent="0.3">
      <c r="A18" s="2" t="s">
        <v>13</v>
      </c>
    </row>
    <row r="19" spans="1:1" x14ac:dyDescent="0.3">
      <c r="A19" s="2" t="s">
        <v>14</v>
      </c>
    </row>
    <row r="20" spans="1:1" x14ac:dyDescent="0.3">
      <c r="A20" s="2" t="s">
        <v>15</v>
      </c>
    </row>
    <row r="21" spans="1:1" x14ac:dyDescent="0.3">
      <c r="A21" s="2" t="s">
        <v>16</v>
      </c>
    </row>
    <row r="22" spans="1:1" x14ac:dyDescent="0.3">
      <c r="A22" s="2" t="s">
        <v>17</v>
      </c>
    </row>
    <row r="23" spans="1:1" x14ac:dyDescent="0.3">
      <c r="A23" s="2"/>
    </row>
    <row r="24" spans="1:1" x14ac:dyDescent="0.3">
      <c r="A24" s="2" t="s">
        <v>18</v>
      </c>
    </row>
    <row r="25" spans="1:1" x14ac:dyDescent="0.3">
      <c r="A25" s="2" t="s">
        <v>19</v>
      </c>
    </row>
    <row r="26" spans="1:1" x14ac:dyDescent="0.3">
      <c r="A26" s="2" t="s">
        <v>20</v>
      </c>
    </row>
    <row r="27" spans="1:1" x14ac:dyDescent="0.3">
      <c r="A27" s="2" t="s">
        <v>21</v>
      </c>
    </row>
    <row r="28" spans="1:1" x14ac:dyDescent="0.3">
      <c r="A28" s="2" t="s">
        <v>22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"/>
  <sheetViews>
    <sheetView showGridLines="0" zoomScaleNormal="100" workbookViewId="0">
      <pane ySplit="1" topLeftCell="A2" activePane="bottomLeft" state="frozen"/>
      <selection pane="bottomLeft"/>
    </sheetView>
  </sheetViews>
  <sheetFormatPr defaultColWidth="8.6640625" defaultRowHeight="14.4" x14ac:dyDescent="0.3"/>
  <cols>
    <col min="1" max="1" width="26" customWidth="1"/>
    <col min="2" max="2" width="10" customWidth="1"/>
    <col min="3" max="7" width="32" customWidth="1"/>
  </cols>
  <sheetData>
    <row r="1" spans="1:7" x14ac:dyDescent="0.3">
      <c r="A1" s="3" t="s">
        <v>23</v>
      </c>
      <c r="B1" s="3" t="s">
        <v>24</v>
      </c>
      <c r="C1" s="3" t="s">
        <v>25</v>
      </c>
      <c r="D1" s="3" t="s">
        <v>26</v>
      </c>
      <c r="E1" s="3" t="s">
        <v>27</v>
      </c>
      <c r="F1" s="3" t="s">
        <v>28</v>
      </c>
      <c r="G1" s="3" t="s">
        <v>29</v>
      </c>
    </row>
    <row r="2" spans="1:7" ht="39.6" x14ac:dyDescent="0.3">
      <c r="A2" s="4" t="s">
        <v>30</v>
      </c>
      <c r="B2" s="5">
        <v>0.2</v>
      </c>
      <c r="C2" s="6" t="s">
        <v>31</v>
      </c>
      <c r="D2" s="6" t="s">
        <v>32</v>
      </c>
      <c r="E2" s="6" t="s">
        <v>33</v>
      </c>
      <c r="F2" s="6" t="s">
        <v>34</v>
      </c>
      <c r="G2" s="6" t="s">
        <v>35</v>
      </c>
    </row>
    <row r="3" spans="1:7" ht="26.4" x14ac:dyDescent="0.3">
      <c r="A3" s="4" t="s">
        <v>36</v>
      </c>
      <c r="B3" s="5">
        <v>0.15</v>
      </c>
      <c r="C3" s="6" t="s">
        <v>37</v>
      </c>
      <c r="D3" s="6" t="s">
        <v>38</v>
      </c>
      <c r="E3" s="6" t="s">
        <v>39</v>
      </c>
      <c r="F3" s="6" t="s">
        <v>40</v>
      </c>
      <c r="G3" s="6" t="s">
        <v>41</v>
      </c>
    </row>
    <row r="4" spans="1:7" ht="39.6" x14ac:dyDescent="0.3">
      <c r="A4" s="4" t="s">
        <v>42</v>
      </c>
      <c r="B4" s="5">
        <v>0.15</v>
      </c>
      <c r="C4" s="6" t="s">
        <v>43</v>
      </c>
      <c r="D4" s="6" t="s">
        <v>44</v>
      </c>
      <c r="E4" s="6" t="s">
        <v>45</v>
      </c>
      <c r="F4" s="6" t="s">
        <v>46</v>
      </c>
      <c r="G4" s="6" t="s">
        <v>47</v>
      </c>
    </row>
    <row r="5" spans="1:7" ht="39.6" x14ac:dyDescent="0.3">
      <c r="A5" s="4" t="s">
        <v>48</v>
      </c>
      <c r="B5" s="5">
        <v>0.15</v>
      </c>
      <c r="C5" s="6" t="s">
        <v>49</v>
      </c>
      <c r="D5" s="6" t="s">
        <v>50</v>
      </c>
      <c r="E5" s="6" t="s">
        <v>51</v>
      </c>
      <c r="F5" s="6" t="s">
        <v>52</v>
      </c>
      <c r="G5" s="6" t="s">
        <v>53</v>
      </c>
    </row>
    <row r="6" spans="1:7" ht="26.4" x14ac:dyDescent="0.3">
      <c r="A6" s="4" t="s">
        <v>54</v>
      </c>
      <c r="B6" s="5">
        <v>0.1</v>
      </c>
      <c r="C6" s="6" t="s">
        <v>55</v>
      </c>
      <c r="D6" s="6" t="s">
        <v>56</v>
      </c>
      <c r="E6" s="6" t="s">
        <v>57</v>
      </c>
      <c r="F6" s="6" t="s">
        <v>58</v>
      </c>
      <c r="G6" s="6" t="s">
        <v>59</v>
      </c>
    </row>
    <row r="7" spans="1:7" ht="39.6" x14ac:dyDescent="0.3">
      <c r="A7" s="4" t="s">
        <v>60</v>
      </c>
      <c r="B7" s="5">
        <v>0.1</v>
      </c>
      <c r="C7" s="6" t="s">
        <v>61</v>
      </c>
      <c r="D7" s="6" t="s">
        <v>62</v>
      </c>
      <c r="E7" s="6" t="s">
        <v>63</v>
      </c>
      <c r="F7" s="6" t="s">
        <v>64</v>
      </c>
      <c r="G7" s="6" t="s">
        <v>65</v>
      </c>
    </row>
    <row r="8" spans="1:7" ht="39.6" x14ac:dyDescent="0.3">
      <c r="A8" s="4" t="s">
        <v>66</v>
      </c>
      <c r="B8" s="5">
        <v>0.1</v>
      </c>
      <c r="C8" s="6" t="s">
        <v>67</v>
      </c>
      <c r="D8" s="6" t="s">
        <v>68</v>
      </c>
      <c r="E8" s="6" t="s">
        <v>69</v>
      </c>
      <c r="F8" s="6" t="s">
        <v>70</v>
      </c>
      <c r="G8" s="6" t="s">
        <v>71</v>
      </c>
    </row>
    <row r="9" spans="1:7" ht="39.6" x14ac:dyDescent="0.3">
      <c r="A9" s="4" t="s">
        <v>72</v>
      </c>
      <c r="B9" s="5">
        <v>0.05</v>
      </c>
      <c r="C9" s="6" t="s">
        <v>73</v>
      </c>
      <c r="D9" s="6" t="s">
        <v>74</v>
      </c>
      <c r="E9" s="6" t="s">
        <v>75</v>
      </c>
      <c r="F9" s="6" t="s">
        <v>76</v>
      </c>
      <c r="G9" s="6" t="s">
        <v>77</v>
      </c>
    </row>
    <row r="10" spans="1:7" x14ac:dyDescent="0.3">
      <c r="A10" s="7" t="s">
        <v>78</v>
      </c>
      <c r="B10" s="8">
        <f>SUM(B2:B9)</f>
        <v>1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1"/>
  <sheetViews>
    <sheetView showGridLines="0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ColWidth="8.6640625" defaultRowHeight="14.4" x14ac:dyDescent="0.3"/>
  <cols>
    <col min="1" max="1" width="26" customWidth="1"/>
    <col min="2" max="2" width="18" customWidth="1"/>
    <col min="3" max="10" width="12" customWidth="1"/>
    <col min="11" max="11" width="14" customWidth="1"/>
    <col min="12" max="12" width="24" customWidth="1"/>
  </cols>
  <sheetData>
    <row r="1" spans="1:12" ht="45" customHeight="1" x14ac:dyDescent="0.3">
      <c r="A1" s="3" t="s">
        <v>79</v>
      </c>
      <c r="B1" s="3" t="s">
        <v>80</v>
      </c>
      <c r="C1" s="3" t="s">
        <v>81</v>
      </c>
      <c r="D1" s="3" t="s">
        <v>82</v>
      </c>
      <c r="E1" s="3" t="s">
        <v>83</v>
      </c>
      <c r="F1" s="3" t="s">
        <v>84</v>
      </c>
      <c r="G1" s="3" t="s">
        <v>85</v>
      </c>
      <c r="H1" s="3" t="s">
        <v>86</v>
      </c>
      <c r="I1" s="3" t="s">
        <v>87</v>
      </c>
      <c r="J1" s="3" t="s">
        <v>88</v>
      </c>
      <c r="K1" s="3" t="s">
        <v>89</v>
      </c>
      <c r="L1" s="3" t="s">
        <v>90</v>
      </c>
    </row>
    <row r="2" spans="1:12" x14ac:dyDescent="0.3">
      <c r="A2" s="9"/>
      <c r="B2" s="9"/>
      <c r="C2" s="10"/>
      <c r="D2" s="10"/>
      <c r="E2" s="10"/>
      <c r="F2" s="10"/>
      <c r="G2" s="10"/>
      <c r="H2" s="10"/>
      <c r="I2" s="10"/>
      <c r="J2" s="10"/>
      <c r="K2" s="11" t="str">
        <f>IF(COUNT(C2:J2)=0,"",C2*20*'Tényezők és szintek'!$B$2+D2*20*'Tényezők és szintek'!$B$3+E2*20*'Tényezők és szintek'!$B$4+F2*20*'Tényezők és szintek'!$B$5+G2*20*'Tényezők és szintek'!$B$6+H2*20*'Tényezők és szintek'!$B$7+I2*20*'Tényezők és szintek'!$B$8+J2*20*'Tényezők és szintek'!$B$9)</f>
        <v/>
      </c>
      <c r="L2" s="12" t="str">
        <f>IF(K2="","",VLOOKUP(K2,Bérsávok!$A$2:$B$6,2,TRUE()))</f>
        <v/>
      </c>
    </row>
    <row r="3" spans="1:12" x14ac:dyDescent="0.3">
      <c r="A3" s="9"/>
      <c r="B3" s="9"/>
      <c r="C3" s="10"/>
      <c r="D3" s="10"/>
      <c r="E3" s="10"/>
      <c r="F3" s="10"/>
      <c r="G3" s="10"/>
      <c r="H3" s="10"/>
      <c r="I3" s="10"/>
      <c r="J3" s="10"/>
      <c r="K3" s="11" t="str">
        <f>IF(COUNT(C3:J3)=0,"",C3*20*'Tényezők és szintek'!$B$2+D3*20*'Tényezők és szintek'!$B$3+E3*20*'Tényezők és szintek'!$B$4+F3*20*'Tényezők és szintek'!$B$5+G3*20*'Tényezők és szintek'!$B$6+H3*20*'Tényezők és szintek'!$B$7+I3*20*'Tényezők és szintek'!$B$8+J3*20*'Tényezők és szintek'!$B$9)</f>
        <v/>
      </c>
      <c r="L3" s="12" t="str">
        <f>IF(K3="","",VLOOKUP(K3,Bérsávok!$A$2:$B$6,2,TRUE()))</f>
        <v/>
      </c>
    </row>
    <row r="4" spans="1:12" x14ac:dyDescent="0.3">
      <c r="A4" s="9"/>
      <c r="B4" s="9"/>
      <c r="C4" s="10"/>
      <c r="D4" s="10"/>
      <c r="E4" s="10"/>
      <c r="F4" s="10"/>
      <c r="G4" s="10"/>
      <c r="H4" s="10"/>
      <c r="I4" s="10"/>
      <c r="J4" s="10"/>
      <c r="K4" s="11" t="str">
        <f>IF(COUNT(C4:J4)=0,"",C4*20*'Tényezők és szintek'!$B$2+D4*20*'Tényezők és szintek'!$B$3+E4*20*'Tényezők és szintek'!$B$4+F4*20*'Tényezők és szintek'!$B$5+G4*20*'Tényezők és szintek'!$B$6+H4*20*'Tényezők és szintek'!$B$7+I4*20*'Tényezők és szintek'!$B$8+J4*20*'Tényezők és szintek'!$B$9)</f>
        <v/>
      </c>
      <c r="L4" s="12" t="str">
        <f>IF(K4="","",VLOOKUP(K4,Bérsávok!$A$2:$B$6,2,TRUE()))</f>
        <v/>
      </c>
    </row>
    <row r="5" spans="1:12" x14ac:dyDescent="0.3">
      <c r="A5" s="9"/>
      <c r="B5" s="9"/>
      <c r="C5" s="10"/>
      <c r="D5" s="10"/>
      <c r="E5" s="10"/>
      <c r="F5" s="10"/>
      <c r="G5" s="10"/>
      <c r="H5" s="10"/>
      <c r="I5" s="10"/>
      <c r="J5" s="10"/>
      <c r="K5" s="11" t="str">
        <f>IF(COUNT(C5:J5)=0,"",C5*20*'Tényezők és szintek'!$B$2+D5*20*'Tényezők és szintek'!$B$3+E5*20*'Tényezők és szintek'!$B$4+F5*20*'Tényezők és szintek'!$B$5+G5*20*'Tényezők és szintek'!$B$6+H5*20*'Tényezők és szintek'!$B$7+I5*20*'Tényezők és szintek'!$B$8+J5*20*'Tényezők és szintek'!$B$9)</f>
        <v/>
      </c>
      <c r="L5" s="12" t="str">
        <f>IF(K5="","",VLOOKUP(K5,Bérsávok!$A$2:$B$6,2,TRUE()))</f>
        <v/>
      </c>
    </row>
    <row r="6" spans="1:12" x14ac:dyDescent="0.3">
      <c r="A6" s="9"/>
      <c r="B6" s="9"/>
      <c r="C6" s="10"/>
      <c r="D6" s="10"/>
      <c r="E6" s="10"/>
      <c r="F6" s="10"/>
      <c r="G6" s="10"/>
      <c r="H6" s="10"/>
      <c r="I6" s="10"/>
      <c r="J6" s="10"/>
      <c r="K6" s="11" t="str">
        <f>IF(COUNT(C6:J6)=0,"",C6*20*'Tényezők és szintek'!$B$2+D6*20*'Tényezők és szintek'!$B$3+E6*20*'Tényezők és szintek'!$B$4+F6*20*'Tényezők és szintek'!$B$5+G6*20*'Tényezők és szintek'!$B$6+H6*20*'Tényezők és szintek'!$B$7+I6*20*'Tényezők és szintek'!$B$8+J6*20*'Tényezők és szintek'!$B$9)</f>
        <v/>
      </c>
      <c r="L6" s="12" t="str">
        <f>IF(K6="","",VLOOKUP(K6,Bérsávok!$A$2:$B$6,2,TRUE()))</f>
        <v/>
      </c>
    </row>
    <row r="7" spans="1:12" x14ac:dyDescent="0.3">
      <c r="A7" s="9"/>
      <c r="B7" s="9"/>
      <c r="C7" s="10"/>
      <c r="D7" s="10"/>
      <c r="E7" s="10"/>
      <c r="F7" s="10"/>
      <c r="G7" s="10"/>
      <c r="H7" s="10"/>
      <c r="I7" s="10"/>
      <c r="J7" s="10"/>
      <c r="K7" s="11" t="str">
        <f>IF(COUNT(C7:J7)=0,"",C7*20*'Tényezők és szintek'!$B$2+D7*20*'Tényezők és szintek'!$B$3+E7*20*'Tényezők és szintek'!$B$4+F7*20*'Tényezők és szintek'!$B$5+G7*20*'Tényezők és szintek'!$B$6+H7*20*'Tényezők és szintek'!$B$7+I7*20*'Tényezők és szintek'!$B$8+J7*20*'Tényezők és szintek'!$B$9)</f>
        <v/>
      </c>
      <c r="L7" s="12" t="str">
        <f>IF(K7="","",VLOOKUP(K7,Bérsávok!$A$2:$B$6,2,TRUE()))</f>
        <v/>
      </c>
    </row>
    <row r="8" spans="1:12" x14ac:dyDescent="0.3">
      <c r="A8" s="9"/>
      <c r="B8" s="9"/>
      <c r="C8" s="10"/>
      <c r="D8" s="10"/>
      <c r="E8" s="10"/>
      <c r="F8" s="10"/>
      <c r="G8" s="10"/>
      <c r="H8" s="10"/>
      <c r="I8" s="10"/>
      <c r="J8" s="10"/>
      <c r="K8" s="11" t="str">
        <f>IF(COUNT(C8:J8)=0,"",C8*20*'Tényezők és szintek'!$B$2+D8*20*'Tényezők és szintek'!$B$3+E8*20*'Tényezők és szintek'!$B$4+F8*20*'Tényezők és szintek'!$B$5+G8*20*'Tényezők és szintek'!$B$6+H8*20*'Tényezők és szintek'!$B$7+I8*20*'Tényezők és szintek'!$B$8+J8*20*'Tényezők és szintek'!$B$9)</f>
        <v/>
      </c>
      <c r="L8" s="12" t="str">
        <f>IF(K8="","",VLOOKUP(K8,Bérsávok!$A$2:$B$6,2,TRUE()))</f>
        <v/>
      </c>
    </row>
    <row r="9" spans="1:12" x14ac:dyDescent="0.3">
      <c r="A9" s="9"/>
      <c r="B9" s="9"/>
      <c r="C9" s="10"/>
      <c r="D9" s="10"/>
      <c r="E9" s="10"/>
      <c r="F9" s="10"/>
      <c r="G9" s="10"/>
      <c r="H9" s="10"/>
      <c r="I9" s="10"/>
      <c r="J9" s="10"/>
      <c r="K9" s="11" t="str">
        <f>IF(COUNT(C9:J9)=0,"",C9*20*'Tényezők és szintek'!$B$2+D9*20*'Tényezők és szintek'!$B$3+E9*20*'Tényezők és szintek'!$B$4+F9*20*'Tényezők és szintek'!$B$5+G9*20*'Tényezők és szintek'!$B$6+H9*20*'Tényezők és szintek'!$B$7+I9*20*'Tényezők és szintek'!$B$8+J9*20*'Tényezők és szintek'!$B$9)</f>
        <v/>
      </c>
      <c r="L9" s="12" t="str">
        <f>IF(K9="","",VLOOKUP(K9,Bérsávok!$A$2:$B$6,2,TRUE()))</f>
        <v/>
      </c>
    </row>
    <row r="10" spans="1:12" x14ac:dyDescent="0.3">
      <c r="A10" s="9"/>
      <c r="B10" s="9"/>
      <c r="C10" s="10"/>
      <c r="D10" s="10"/>
      <c r="E10" s="10"/>
      <c r="F10" s="10"/>
      <c r="G10" s="10"/>
      <c r="H10" s="10"/>
      <c r="I10" s="10"/>
      <c r="J10" s="10"/>
      <c r="K10" s="11" t="str">
        <f>IF(COUNT(C10:J10)=0,"",C10*20*'Tényezők és szintek'!$B$2+D10*20*'Tényezők és szintek'!$B$3+E10*20*'Tényezők és szintek'!$B$4+F10*20*'Tényezők és szintek'!$B$5+G10*20*'Tényezők és szintek'!$B$6+H10*20*'Tényezők és szintek'!$B$7+I10*20*'Tényezők és szintek'!$B$8+J10*20*'Tényezők és szintek'!$B$9)</f>
        <v/>
      </c>
      <c r="L10" s="12" t="str">
        <f>IF(K10="","",VLOOKUP(K10,Bérsávok!$A$2:$B$6,2,TRUE()))</f>
        <v/>
      </c>
    </row>
    <row r="11" spans="1:12" x14ac:dyDescent="0.3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1" t="str">
        <f>IF(COUNT(C11:J11)=0,"",C11*20*'Tényezők és szintek'!$B$2+D11*20*'Tényezők és szintek'!$B$3+E11*20*'Tényezők és szintek'!$B$4+F11*20*'Tényezők és szintek'!$B$5+G11*20*'Tényezők és szintek'!$B$6+H11*20*'Tényezők és szintek'!$B$7+I11*20*'Tényezők és szintek'!$B$8+J11*20*'Tényezők és szintek'!$B$9)</f>
        <v/>
      </c>
      <c r="L11" s="12" t="str">
        <f>IF(K11="","",VLOOKUP(K11,Bérsávok!$A$2:$B$6,2,TRUE()))</f>
        <v/>
      </c>
    </row>
    <row r="12" spans="1:12" x14ac:dyDescent="0.3">
      <c r="A12" s="9"/>
      <c r="B12" s="9"/>
      <c r="C12" s="10"/>
      <c r="D12" s="10"/>
      <c r="E12" s="10"/>
      <c r="F12" s="10"/>
      <c r="G12" s="10"/>
      <c r="H12" s="10"/>
      <c r="I12" s="10"/>
      <c r="J12" s="10"/>
      <c r="K12" s="11" t="str">
        <f>IF(COUNT(C12:J12)=0,"",C12*20*'Tényezők és szintek'!$B$2+D12*20*'Tényezők és szintek'!$B$3+E12*20*'Tényezők és szintek'!$B$4+F12*20*'Tényezők és szintek'!$B$5+G12*20*'Tényezők és szintek'!$B$6+H12*20*'Tényezők és szintek'!$B$7+I12*20*'Tényezők és szintek'!$B$8+J12*20*'Tényezők és szintek'!$B$9)</f>
        <v/>
      </c>
      <c r="L12" s="12" t="str">
        <f>IF(K12="","",VLOOKUP(K12,Bérsávok!$A$2:$B$6,2,TRUE()))</f>
        <v/>
      </c>
    </row>
    <row r="13" spans="1:12" x14ac:dyDescent="0.3">
      <c r="A13" s="9"/>
      <c r="B13" s="9"/>
      <c r="C13" s="10"/>
      <c r="D13" s="10"/>
      <c r="E13" s="10"/>
      <c r="F13" s="10"/>
      <c r="G13" s="10"/>
      <c r="H13" s="10"/>
      <c r="I13" s="10"/>
      <c r="J13" s="10"/>
      <c r="K13" s="11" t="str">
        <f>IF(COUNT(C13:J13)=0,"",C13*20*'Tényezők és szintek'!$B$2+D13*20*'Tényezők és szintek'!$B$3+E13*20*'Tényezők és szintek'!$B$4+F13*20*'Tényezők és szintek'!$B$5+G13*20*'Tényezők és szintek'!$B$6+H13*20*'Tényezők és szintek'!$B$7+I13*20*'Tényezők és szintek'!$B$8+J13*20*'Tényezők és szintek'!$B$9)</f>
        <v/>
      </c>
      <c r="L13" s="12" t="str">
        <f>IF(K13="","",VLOOKUP(K13,Bérsávok!$A$2:$B$6,2,TRUE()))</f>
        <v/>
      </c>
    </row>
    <row r="14" spans="1:12" x14ac:dyDescent="0.3">
      <c r="A14" s="9"/>
      <c r="B14" s="9"/>
      <c r="C14" s="10"/>
      <c r="D14" s="10"/>
      <c r="E14" s="10"/>
      <c r="F14" s="10"/>
      <c r="G14" s="10"/>
      <c r="H14" s="10"/>
      <c r="I14" s="10"/>
      <c r="J14" s="10"/>
      <c r="K14" s="11" t="str">
        <f>IF(COUNT(C14:J14)=0,"",C14*20*'Tényezők és szintek'!$B$2+D14*20*'Tényezők és szintek'!$B$3+E14*20*'Tényezők és szintek'!$B$4+F14*20*'Tényezők és szintek'!$B$5+G14*20*'Tényezők és szintek'!$B$6+H14*20*'Tényezők és szintek'!$B$7+I14*20*'Tényezők és szintek'!$B$8+J14*20*'Tényezők és szintek'!$B$9)</f>
        <v/>
      </c>
      <c r="L14" s="12" t="str">
        <f>IF(K14="","",VLOOKUP(K14,Bérsávok!$A$2:$B$6,2,TRUE()))</f>
        <v/>
      </c>
    </row>
    <row r="15" spans="1:12" x14ac:dyDescent="0.3">
      <c r="A15" s="9"/>
      <c r="B15" s="9"/>
      <c r="C15" s="10"/>
      <c r="D15" s="10"/>
      <c r="E15" s="10"/>
      <c r="F15" s="10"/>
      <c r="G15" s="10"/>
      <c r="H15" s="10"/>
      <c r="I15" s="10"/>
      <c r="J15" s="10"/>
      <c r="K15" s="11" t="str">
        <f>IF(COUNT(C15:J15)=0,"",C15*20*'Tényezők és szintek'!$B$2+D15*20*'Tényezők és szintek'!$B$3+E15*20*'Tényezők és szintek'!$B$4+F15*20*'Tényezők és szintek'!$B$5+G15*20*'Tényezők és szintek'!$B$6+H15*20*'Tényezők és szintek'!$B$7+I15*20*'Tényezők és szintek'!$B$8+J15*20*'Tényezők és szintek'!$B$9)</f>
        <v/>
      </c>
      <c r="L15" s="12" t="str">
        <f>IF(K15="","",VLOOKUP(K15,Bérsávok!$A$2:$B$6,2,TRUE()))</f>
        <v/>
      </c>
    </row>
    <row r="16" spans="1:12" x14ac:dyDescent="0.3">
      <c r="A16" s="9"/>
      <c r="B16" s="9"/>
      <c r="C16" s="10"/>
      <c r="D16" s="10"/>
      <c r="E16" s="10"/>
      <c r="F16" s="10"/>
      <c r="G16" s="10"/>
      <c r="H16" s="10"/>
      <c r="I16" s="10"/>
      <c r="J16" s="10"/>
      <c r="K16" s="11" t="str">
        <f>IF(COUNT(C16:J16)=0,"",C16*20*'Tényezők és szintek'!$B$2+D16*20*'Tényezők és szintek'!$B$3+E16*20*'Tényezők és szintek'!$B$4+F16*20*'Tényezők és szintek'!$B$5+G16*20*'Tényezők és szintek'!$B$6+H16*20*'Tényezők és szintek'!$B$7+I16*20*'Tényezők és szintek'!$B$8+J16*20*'Tényezők és szintek'!$B$9)</f>
        <v/>
      </c>
      <c r="L16" s="12" t="str">
        <f>IF(K16="","",VLOOKUP(K16,Bérsávok!$A$2:$B$6,2,TRUE()))</f>
        <v/>
      </c>
    </row>
    <row r="17" spans="1:12" x14ac:dyDescent="0.3">
      <c r="A17" s="9"/>
      <c r="B17" s="9"/>
      <c r="C17" s="10"/>
      <c r="D17" s="10"/>
      <c r="E17" s="10"/>
      <c r="F17" s="10"/>
      <c r="G17" s="10"/>
      <c r="H17" s="10"/>
      <c r="I17" s="10"/>
      <c r="J17" s="10"/>
      <c r="K17" s="11" t="str">
        <f>IF(COUNT(C17:J17)=0,"",C17*20*'Tényezők és szintek'!$B$2+D17*20*'Tényezők és szintek'!$B$3+E17*20*'Tényezők és szintek'!$B$4+F17*20*'Tényezők és szintek'!$B$5+G17*20*'Tényezők és szintek'!$B$6+H17*20*'Tényezők és szintek'!$B$7+I17*20*'Tényezők és szintek'!$B$8+J17*20*'Tényezők és szintek'!$B$9)</f>
        <v/>
      </c>
      <c r="L17" s="12" t="str">
        <f>IF(K17="","",VLOOKUP(K17,Bérsávok!$A$2:$B$6,2,TRUE()))</f>
        <v/>
      </c>
    </row>
    <row r="18" spans="1:12" x14ac:dyDescent="0.3">
      <c r="A18" s="9"/>
      <c r="B18" s="9"/>
      <c r="C18" s="10"/>
      <c r="D18" s="10"/>
      <c r="E18" s="10"/>
      <c r="F18" s="10"/>
      <c r="G18" s="10"/>
      <c r="H18" s="10"/>
      <c r="I18" s="10"/>
      <c r="J18" s="10"/>
      <c r="K18" s="11" t="str">
        <f>IF(COUNT(C18:J18)=0,"",C18*20*'Tényezők és szintek'!$B$2+D18*20*'Tényezők és szintek'!$B$3+E18*20*'Tényezők és szintek'!$B$4+F18*20*'Tényezők és szintek'!$B$5+G18*20*'Tényezők és szintek'!$B$6+H18*20*'Tényezők és szintek'!$B$7+I18*20*'Tényezők és szintek'!$B$8+J18*20*'Tényezők és szintek'!$B$9)</f>
        <v/>
      </c>
      <c r="L18" s="12" t="str">
        <f>IF(K18="","",VLOOKUP(K18,Bérsávok!$A$2:$B$6,2,TRUE()))</f>
        <v/>
      </c>
    </row>
    <row r="19" spans="1:12" x14ac:dyDescent="0.3">
      <c r="A19" s="9"/>
      <c r="B19" s="9"/>
      <c r="C19" s="10"/>
      <c r="D19" s="10"/>
      <c r="E19" s="10"/>
      <c r="F19" s="10"/>
      <c r="G19" s="10"/>
      <c r="H19" s="10"/>
      <c r="I19" s="10"/>
      <c r="J19" s="10"/>
      <c r="K19" s="11" t="str">
        <f>IF(COUNT(C19:J19)=0,"",C19*20*'Tényezők és szintek'!$B$2+D19*20*'Tényezők és szintek'!$B$3+E19*20*'Tényezők és szintek'!$B$4+F19*20*'Tényezők és szintek'!$B$5+G19*20*'Tényezők és szintek'!$B$6+H19*20*'Tényezők és szintek'!$B$7+I19*20*'Tényezők és szintek'!$B$8+J19*20*'Tényezők és szintek'!$B$9)</f>
        <v/>
      </c>
      <c r="L19" s="12" t="str">
        <f>IF(K19="","",VLOOKUP(K19,Bérsávok!$A$2:$B$6,2,TRUE()))</f>
        <v/>
      </c>
    </row>
    <row r="20" spans="1:12" x14ac:dyDescent="0.3">
      <c r="A20" s="9"/>
      <c r="B20" s="9"/>
      <c r="C20" s="10"/>
      <c r="D20" s="10"/>
      <c r="E20" s="10"/>
      <c r="F20" s="10"/>
      <c r="G20" s="10"/>
      <c r="H20" s="10"/>
      <c r="I20" s="10"/>
      <c r="J20" s="10"/>
      <c r="K20" s="11" t="str">
        <f>IF(COUNT(C20:J20)=0,"",C20*20*'Tényezők és szintek'!$B$2+D20*20*'Tényezők és szintek'!$B$3+E20*20*'Tényezők és szintek'!$B$4+F20*20*'Tényezők és szintek'!$B$5+G20*20*'Tényezők és szintek'!$B$6+H20*20*'Tényezők és szintek'!$B$7+I20*20*'Tényezők és szintek'!$B$8+J20*20*'Tényezők és szintek'!$B$9)</f>
        <v/>
      </c>
      <c r="L20" s="12" t="str">
        <f>IF(K20="","",VLOOKUP(K20,Bérsávok!$A$2:$B$6,2,TRUE()))</f>
        <v/>
      </c>
    </row>
    <row r="21" spans="1:12" x14ac:dyDescent="0.3">
      <c r="A21" s="9"/>
      <c r="B21" s="9"/>
      <c r="C21" s="10"/>
      <c r="D21" s="10"/>
      <c r="E21" s="10"/>
      <c r="F21" s="10"/>
      <c r="G21" s="10"/>
      <c r="H21" s="10"/>
      <c r="I21" s="10"/>
      <c r="J21" s="10"/>
      <c r="K21" s="11" t="str">
        <f>IF(COUNT(C21:J21)=0,"",C21*20*'Tényezők és szintek'!$B$2+D21*20*'Tényezők és szintek'!$B$3+E21*20*'Tényezők és szintek'!$B$4+F21*20*'Tényezők és szintek'!$B$5+G21*20*'Tényezők és szintek'!$B$6+H21*20*'Tényezők és szintek'!$B$7+I21*20*'Tényezők és szintek'!$B$8+J21*20*'Tényezők és szintek'!$B$9)</f>
        <v/>
      </c>
      <c r="L21" s="12" t="str">
        <f>IF(K21="","",VLOOKUP(K21,Bérsávok!$A$2:$B$6,2,TRUE()))</f>
        <v/>
      </c>
    </row>
  </sheetData>
  <dataValidations count="1">
    <dataValidation type="list" allowBlank="1" sqref="C2:J21" xr:uid="{00000000-0002-0000-0200-000000000000}">
      <formula1>"1,2,3,4,5"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6"/>
  <sheetViews>
    <sheetView showGridLines="0" zoomScaleNormal="100" workbookViewId="0"/>
  </sheetViews>
  <sheetFormatPr defaultColWidth="8.6640625" defaultRowHeight="14.4" x14ac:dyDescent="0.3"/>
  <cols>
    <col min="1" max="1" width="20" customWidth="1"/>
    <col min="2" max="2" width="32" customWidth="1"/>
  </cols>
  <sheetData>
    <row r="1" spans="1:2" ht="27.6" x14ac:dyDescent="0.3">
      <c r="A1" s="3" t="s">
        <v>91</v>
      </c>
      <c r="B1" s="3" t="s">
        <v>90</v>
      </c>
    </row>
    <row r="2" spans="1:2" x14ac:dyDescent="0.3">
      <c r="A2" s="9">
        <v>0</v>
      </c>
      <c r="B2" s="9" t="s">
        <v>92</v>
      </c>
    </row>
    <row r="3" spans="1:2" x14ac:dyDescent="0.3">
      <c r="A3" s="9">
        <v>36</v>
      </c>
      <c r="B3" s="9" t="s">
        <v>93</v>
      </c>
    </row>
    <row r="4" spans="1:2" x14ac:dyDescent="0.3">
      <c r="A4" s="9">
        <v>51</v>
      </c>
      <c r="B4" s="9" t="s">
        <v>94</v>
      </c>
    </row>
    <row r="5" spans="1:2" x14ac:dyDescent="0.3">
      <c r="A5" s="9">
        <v>66</v>
      </c>
      <c r="B5" s="9" t="s">
        <v>95</v>
      </c>
    </row>
    <row r="6" spans="1:2" x14ac:dyDescent="0.3">
      <c r="A6" s="9">
        <v>81</v>
      </c>
      <c r="B6" s="9" t="s">
        <v>96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Útmutató</vt:lpstr>
      <vt:lpstr>Tényezők és szintek</vt:lpstr>
      <vt:lpstr>Munkakör értékelő lap</vt:lpstr>
      <vt:lpstr>Bérsávok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Eszter Barna</cp:lastModifiedBy>
  <cp:revision>0</cp:revision>
  <dcterms:created xsi:type="dcterms:W3CDTF">2026-07-09T07:14:58Z</dcterms:created>
  <dcterms:modified xsi:type="dcterms:W3CDTF">2026-07-09T08:33:18Z</dcterms:modified>
  <dc:language>en-US</dc:language>
</cp:coreProperties>
</file>